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ore\Desktop\EIS 2\"/>
    </mc:Choice>
  </mc:AlternateContent>
  <bookViews>
    <workbookView xWindow="0" yWindow="0" windowWidth="28800" windowHeight="16215"/>
  </bookViews>
  <sheets>
    <sheet name="Sheet1" sheetId="1" r:id="rId1"/>
  </sheets>
  <definedNames>
    <definedName name="_xlnm.Print_Area" localSheetId="0">Sheet1!$D$2:$M$43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I12" i="1" s="1"/>
  <c r="I11" i="1"/>
  <c r="S8" i="1" l="1"/>
  <c r="I10" i="1"/>
  <c r="I9" i="1"/>
  <c r="T8" i="1" l="1"/>
  <c r="J34" i="1" s="1"/>
  <c r="J35" i="1" s="1"/>
  <c r="P7" i="1"/>
  <c r="H12" i="1" s="1"/>
  <c r="I7" i="1"/>
  <c r="I6" i="1"/>
  <c r="S7" i="1" l="1"/>
  <c r="T7" i="1" s="1"/>
  <c r="U7" i="1" s="1"/>
  <c r="Q8" i="1"/>
  <c r="R8" i="1" s="1"/>
  <c r="Q7" i="1"/>
  <c r="R7" i="1" s="1"/>
  <c r="F34" i="1" l="1"/>
  <c r="F35" i="1" s="1"/>
  <c r="U8" i="1"/>
</calcChain>
</file>

<file path=xl/sharedStrings.xml><?xml version="1.0" encoding="utf-8"?>
<sst xmlns="http://schemas.openxmlformats.org/spreadsheetml/2006/main" count="25" uniqueCount="23">
  <si>
    <t>Manual Jigging</t>
  </si>
  <si>
    <t>WizardPDS® Automated Jigging</t>
  </si>
  <si>
    <t>AVG. TRUSSES PER SETUP</t>
  </si>
  <si>
    <t>AVG. BUILD TIME PER TRUSS</t>
  </si>
  <si>
    <t>AVG. SETUP TIME</t>
  </si>
  <si>
    <t>AVG. BOARD FT. PER TRUSS</t>
  </si>
  <si>
    <t>Total Time</t>
  </si>
  <si>
    <t>Set up %</t>
  </si>
  <si>
    <t>Build %</t>
  </si>
  <si>
    <t>Bd. Ft. /min</t>
  </si>
  <si>
    <t>AVG. SHIFT</t>
  </si>
  <si>
    <t>(HOURS)</t>
  </si>
  <si>
    <t>(MINUTES)</t>
  </si>
  <si>
    <t>AVG. PRICE / BOARD FT. SOLD</t>
  </si>
  <si>
    <t>Bd. Ft./shift</t>
  </si>
  <si>
    <t>$ / Shift</t>
  </si>
  <si>
    <t>PO Box 11397 | 3219 North Second St, Minneapolis, Minnesota USA</t>
  </si>
  <si>
    <t>BOARD FT. PER SHIFT</t>
  </si>
  <si>
    <t>BOARD FT. SOLD PER SHIFT</t>
  </si>
  <si>
    <r>
      <t xml:space="preserve">Manual Jigging VS. </t>
    </r>
    <r>
      <rPr>
        <b/>
        <sz val="20"/>
        <color theme="9" tint="-0.249977111117893"/>
        <rFont val="Calibri"/>
        <family val="2"/>
        <scheme val="minor"/>
      </rPr>
      <t>Wizard</t>
    </r>
    <r>
      <rPr>
        <b/>
        <sz val="20"/>
        <rFont val="Calibri"/>
        <family val="2"/>
        <scheme val="minor"/>
      </rPr>
      <t>PDS</t>
    </r>
    <r>
      <rPr>
        <sz val="20"/>
        <rFont val="Calibri"/>
        <family val="2"/>
        <scheme val="minor"/>
      </rPr>
      <t>® 100% Automated Jigging</t>
    </r>
  </si>
  <si>
    <t>TOTAL JOB RUN-TIME</t>
  </si>
  <si>
    <t>This report prepared for:</t>
  </si>
  <si>
    <t>This form ©2015 Eide Integrated Systems, LLC | Toll-Free 800-344-3433 | www.eideintegratedsystems.com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</si>
</sst>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00"/>
  </numFmts>
  <fonts count="2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8"/>
      <color theme="2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9"/>
      </left>
      <right/>
      <top/>
      <bottom/>
      <diagonal/>
    </border>
    <border>
      <left/>
      <right/>
      <top/>
      <bottom style="thin">
        <color theme="9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2">
    <xf numFmtId="0" fontId="0" fillId="0" borderId="0" xfId="0"/>
    <xf numFmtId="0" fontId="0" fillId="4" borderId="0" xfId="0" applyFont="1" applyFill="1"/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right" vertical="center"/>
    </xf>
    <xf numFmtId="164" fontId="0" fillId="4" borderId="0" xfId="0" applyNumberFormat="1" applyFont="1" applyFill="1" applyAlignment="1" applyProtection="1">
      <alignment horizontal="center" vertical="center"/>
      <protection locked="0"/>
    </xf>
    <xf numFmtId="164" fontId="0" fillId="4" borderId="1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top"/>
    </xf>
    <xf numFmtId="0" fontId="5" fillId="4" borderId="0" xfId="0" applyFont="1" applyFill="1" applyAlignment="1">
      <alignment vertical="top"/>
    </xf>
    <xf numFmtId="0" fontId="13" fillId="4" borderId="0" xfId="1" applyFont="1" applyFill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0" fontId="0" fillId="4" borderId="0" xfId="0" applyFont="1" applyFill="1" applyAlignment="1">
      <alignment horizontal="center" wrapText="1"/>
    </xf>
    <xf numFmtId="0" fontId="4" fillId="4" borderId="0" xfId="0" applyFont="1" applyFill="1" applyAlignment="1">
      <alignment vertical="top"/>
    </xf>
    <xf numFmtId="0" fontId="10" fillId="4" borderId="0" xfId="0" applyFont="1" applyFill="1"/>
    <xf numFmtId="2" fontId="0" fillId="4" borderId="0" xfId="0" applyNumberFormat="1" applyFont="1" applyFill="1" applyAlignment="1" applyProtection="1">
      <alignment horizontal="center" vertical="center"/>
      <protection locked="0"/>
    </xf>
    <xf numFmtId="2" fontId="0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2" fontId="18" fillId="4" borderId="0" xfId="0" applyNumberFormat="1" applyFont="1" applyFill="1" applyBorder="1" applyAlignment="1">
      <alignment horizontal="center" vertical="center"/>
    </xf>
    <xf numFmtId="0" fontId="19" fillId="4" borderId="0" xfId="0" applyFont="1" applyFill="1"/>
    <xf numFmtId="0" fontId="19" fillId="4" borderId="0" xfId="0" applyFont="1" applyFill="1" applyAlignment="1">
      <alignment horizontal="center" vertical="center"/>
    </xf>
    <xf numFmtId="10" fontId="19" fillId="4" borderId="0" xfId="0" applyNumberFormat="1" applyFont="1" applyFill="1" applyAlignment="1">
      <alignment horizontal="center" vertical="center"/>
    </xf>
    <xf numFmtId="2" fontId="19" fillId="4" borderId="0" xfId="0" applyNumberFormat="1" applyFont="1" applyFill="1" applyAlignment="1">
      <alignment horizontal="center" vertical="center"/>
    </xf>
    <xf numFmtId="165" fontId="19" fillId="4" borderId="0" xfId="0" applyNumberFormat="1" applyFont="1" applyFill="1" applyAlignment="1">
      <alignment horizontal="center" vertical="center"/>
    </xf>
    <xf numFmtId="2" fontId="18" fillId="4" borderId="0" xfId="0" applyNumberFormat="1" applyFont="1" applyFill="1" applyAlignment="1" applyProtection="1">
      <alignment horizontal="center" vertical="center"/>
    </xf>
    <xf numFmtId="0" fontId="0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164" fontId="16" fillId="4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14" fillId="4" borderId="0" xfId="0" applyFont="1" applyFill="1" applyAlignment="1" applyProtection="1">
      <alignment horizontal="center" vertical="top" wrapText="1" shrinkToFit="1"/>
      <protection locked="0"/>
    </xf>
    <xf numFmtId="0" fontId="0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Manual</a:t>
            </a:r>
            <a:r>
              <a:rPr lang="en-US" baseline="0"/>
              <a:t> Jigging</a:t>
            </a:r>
            <a:endParaRPr lang="en-US"/>
          </a:p>
        </c:rich>
      </c:tx>
      <c:layout>
        <c:manualLayout>
          <c:xMode val="edge"/>
          <c:yMode val="edge"/>
          <c:x val="0.36284402199505433"/>
          <c:y val="6.22222222222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A402287-CA78-4D27-A178-3D1D8F9AFE06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"/>
              <c:pt idx="0">
                <c:v>    Setup Time     Build Time</c:v>
              </c:pt>
            </c:strLit>
          </c:cat>
          <c:val>
            <c:numRef>
              <c:f>Sheet1!$Q$7:$R$7</c:f>
              <c:numCache>
                <c:formatCode>0.00%</c:formatCode>
                <c:ptCount val="2"/>
                <c:pt idx="0">
                  <c:v>0.375</c:v>
                </c:pt>
                <c:pt idx="1">
                  <c:v>0.625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11065984341141"/>
          <c:y val="0.85733977570985442"/>
          <c:w val="0.37377835840474866"/>
          <c:h val="8.8518868474773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WizardPDS®</a:t>
            </a:r>
            <a:r>
              <a:rPr lang="en-US" baseline="0"/>
              <a:t> Jigging</a:t>
            </a:r>
            <a:endParaRPr lang="en-US"/>
          </a:p>
        </c:rich>
      </c:tx>
      <c:layout>
        <c:manualLayout>
          <c:xMode val="edge"/>
          <c:yMode val="edge"/>
          <c:x val="0.31545759648896349"/>
          <c:y val="6.2153170394303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"/>
              <c:pt idx="0">
                <c:v>    Setup Time    Build Time</c:v>
              </c:pt>
            </c:strLit>
          </c:cat>
          <c:val>
            <c:numRef>
              <c:f>Sheet1!$Q$8:$R$8</c:f>
              <c:numCache>
                <c:formatCode>0.00%</c:formatCode>
                <c:ptCount val="2"/>
                <c:pt idx="0">
                  <c:v>1.098901098901099E-2</c:v>
                </c:pt>
                <c:pt idx="1">
                  <c:v>0.98901098901098905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993631943548039"/>
          <c:y val="0.85759890240992598"/>
          <c:w val="0.38012714599199693"/>
          <c:h val="9.433998320209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11</xdr:row>
      <xdr:rowOff>352425</xdr:rowOff>
    </xdr:from>
    <xdr:to>
      <xdr:col>8</xdr:col>
      <xdr:colOff>552451</xdr:colOff>
      <xdr:row>31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504825</xdr:colOff>
      <xdr:row>11</xdr:row>
      <xdr:rowOff>361950</xdr:rowOff>
    </xdr:from>
    <xdr:to>
      <xdr:col>13</xdr:col>
      <xdr:colOff>561975</xdr:colOff>
      <xdr:row>31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180975</xdr:colOff>
      <xdr:row>37</xdr:row>
      <xdr:rowOff>123825</xdr:rowOff>
    </xdr:from>
    <xdr:to>
      <xdr:col>6</xdr:col>
      <xdr:colOff>802771</xdr:colOff>
      <xdr:row>40</xdr:row>
      <xdr:rowOff>46102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9858375"/>
          <a:ext cx="2450597" cy="493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43"/>
  <sheetViews>
    <sheetView showGridLines="0" showRowColHeaders="0" tabSelected="1" zoomScaleNormal="100" workbookViewId="0">
      <selection activeCell="I6" sqref="I6"/>
    </sheetView>
  </sheetViews>
  <sheetFormatPr defaultRowHeight="15" x14ac:dyDescent="0.25"/>
  <cols>
    <col min="1" max="1" width="18.7109375" style="1" customWidth="1"/>
    <col min="2" max="2" width="10" style="1" customWidth="1"/>
    <col min="3" max="3" width="5.7109375" style="1" customWidth="1"/>
    <col min="4" max="6" width="9.140625" style="1"/>
    <col min="7" max="7" width="12.7109375" style="1" customWidth="1"/>
    <col min="8" max="9" width="15.7109375" style="1" customWidth="1"/>
    <col min="10" max="11" width="9.140625" style="1"/>
    <col min="12" max="12" width="9.42578125" style="1" bestFit="1" customWidth="1"/>
    <col min="13" max="13" width="9.7109375" style="1" bestFit="1" customWidth="1"/>
    <col min="14" max="14" width="10.42578125" style="1" bestFit="1" customWidth="1"/>
    <col min="15" max="16" width="9.42578125" style="1" bestFit="1" customWidth="1"/>
    <col min="17" max="17" width="14.28515625" style="1" bestFit="1" customWidth="1"/>
    <col min="18" max="18" width="13" style="1" customWidth="1"/>
    <col min="19" max="19" width="17" style="1" customWidth="1"/>
    <col min="20" max="20" width="18" style="1" customWidth="1"/>
    <col min="21" max="21" width="14.28515625" style="1" customWidth="1"/>
    <col min="22" max="16384" width="9.140625" style="1"/>
  </cols>
  <sheetData>
    <row r="2" spans="2:23" s="6" customFormat="1" ht="44.1" customHeight="1" x14ac:dyDescent="0.4">
      <c r="B2" s="7"/>
      <c r="C2" s="7"/>
      <c r="D2" s="31" t="s">
        <v>19</v>
      </c>
      <c r="E2" s="31"/>
      <c r="F2" s="31"/>
      <c r="G2" s="31"/>
      <c r="H2" s="31"/>
      <c r="I2" s="31"/>
      <c r="J2" s="31"/>
      <c r="K2" s="31"/>
      <c r="L2" s="31"/>
      <c r="M2" s="31"/>
      <c r="N2" s="7"/>
      <c r="O2" s="7"/>
    </row>
    <row r="3" spans="2:23" s="6" customFormat="1" ht="33.950000000000003" customHeight="1" x14ac:dyDescent="0.4">
      <c r="B3" s="7"/>
      <c r="C3" s="7"/>
      <c r="D3" s="37" t="s">
        <v>21</v>
      </c>
      <c r="E3" s="37"/>
      <c r="F3" s="37"/>
      <c r="G3" s="37"/>
      <c r="H3" s="37"/>
      <c r="I3" s="37"/>
      <c r="J3" s="37"/>
      <c r="K3" s="37"/>
      <c r="L3" s="37"/>
      <c r="M3" s="37"/>
      <c r="N3" s="7"/>
      <c r="O3" s="7"/>
    </row>
    <row r="4" spans="2:23" s="11" customFormat="1" ht="44.1" customHeight="1" x14ac:dyDescent="0.25">
      <c r="B4" s="10"/>
      <c r="C4" s="10"/>
      <c r="D4" s="38"/>
      <c r="E4" s="38"/>
      <c r="F4" s="38"/>
      <c r="G4" s="38"/>
      <c r="H4" s="38"/>
      <c r="I4" s="38"/>
      <c r="J4" s="38"/>
      <c r="K4" s="38"/>
      <c r="L4" s="38"/>
      <c r="M4" s="38"/>
      <c r="N4" s="10"/>
      <c r="O4" s="10"/>
      <c r="P4" s="15"/>
      <c r="Q4" s="15"/>
      <c r="R4" s="15"/>
      <c r="S4" s="15"/>
      <c r="T4" s="15"/>
      <c r="U4" s="15"/>
      <c r="V4" s="15"/>
      <c r="W4" s="15"/>
    </row>
    <row r="5" spans="2:23" ht="49.5" customHeight="1" x14ac:dyDescent="0.25">
      <c r="H5" s="13" t="s">
        <v>0</v>
      </c>
      <c r="I5" s="12" t="s">
        <v>1</v>
      </c>
      <c r="O5" s="22"/>
      <c r="P5" s="22"/>
      <c r="Q5" s="22"/>
      <c r="R5" s="22"/>
      <c r="S5" s="22"/>
      <c r="T5" s="22"/>
      <c r="U5" s="22"/>
      <c r="V5" s="22"/>
      <c r="W5" s="22"/>
    </row>
    <row r="6" spans="2:23" ht="30" customHeight="1" x14ac:dyDescent="0.25">
      <c r="G6" s="3" t="s">
        <v>2</v>
      </c>
      <c r="H6" s="17">
        <v>4.5</v>
      </c>
      <c r="I6" s="18">
        <f>H6</f>
        <v>4.5</v>
      </c>
      <c r="J6" s="8"/>
      <c r="O6" s="22"/>
      <c r="P6" s="23" t="s">
        <v>6</v>
      </c>
      <c r="Q6" s="23" t="s">
        <v>7</v>
      </c>
      <c r="R6" s="23" t="s">
        <v>8</v>
      </c>
      <c r="S6" s="23" t="s">
        <v>9</v>
      </c>
      <c r="T6" s="23" t="s">
        <v>14</v>
      </c>
      <c r="U6" s="23" t="s">
        <v>15</v>
      </c>
      <c r="V6" s="22"/>
      <c r="W6" s="22"/>
    </row>
    <row r="7" spans="2:23" ht="30" customHeight="1" x14ac:dyDescent="0.25">
      <c r="G7" s="3" t="s">
        <v>3</v>
      </c>
      <c r="H7" s="17">
        <v>5</v>
      </c>
      <c r="I7" s="18">
        <f>H7</f>
        <v>5</v>
      </c>
      <c r="J7" s="9" t="s">
        <v>12</v>
      </c>
      <c r="O7" s="22"/>
      <c r="P7" s="23">
        <f>(H6*H7)+H8</f>
        <v>36</v>
      </c>
      <c r="Q7" s="24">
        <f>(H8/P7)</f>
        <v>0.375</v>
      </c>
      <c r="R7" s="24">
        <f>(100%-Q7)</f>
        <v>0.625</v>
      </c>
      <c r="S7" s="25">
        <f>ROUND((H9*H6)/P7,0)</f>
        <v>11</v>
      </c>
      <c r="T7" s="25">
        <f>(H10*60)*S7</f>
        <v>5280</v>
      </c>
      <c r="U7" s="26">
        <f>(H11*T7)</f>
        <v>6336</v>
      </c>
      <c r="V7" s="22"/>
      <c r="W7" s="22"/>
    </row>
    <row r="8" spans="2:23" ht="30" customHeight="1" x14ac:dyDescent="0.25">
      <c r="G8" s="3" t="s">
        <v>4</v>
      </c>
      <c r="H8" s="17">
        <v>13.5</v>
      </c>
      <c r="I8" s="18">
        <v>0.25</v>
      </c>
      <c r="J8" s="9" t="s">
        <v>12</v>
      </c>
      <c r="L8" s="2"/>
      <c r="M8" s="2"/>
      <c r="N8" s="2"/>
      <c r="O8" s="23"/>
      <c r="P8" s="23">
        <f>(H6*H7)+I8</f>
        <v>22.75</v>
      </c>
      <c r="Q8" s="24">
        <f>(I8/P8)</f>
        <v>1.098901098901099E-2</v>
      </c>
      <c r="R8" s="24">
        <f>+(100%-Q8)</f>
        <v>0.98901098901098905</v>
      </c>
      <c r="S8" s="25">
        <f>ROUND((H9*H6)/P8,0)</f>
        <v>18</v>
      </c>
      <c r="T8" s="25">
        <f>(I10*60)*S8</f>
        <v>8640</v>
      </c>
      <c r="U8" s="26">
        <f>(I11*T8)</f>
        <v>10368</v>
      </c>
      <c r="V8" s="22"/>
      <c r="W8" s="22"/>
    </row>
    <row r="9" spans="2:23" ht="30" customHeight="1" x14ac:dyDescent="0.25">
      <c r="G9" s="3" t="s">
        <v>5</v>
      </c>
      <c r="H9" s="17">
        <v>89</v>
      </c>
      <c r="I9" s="18">
        <f>H9</f>
        <v>89</v>
      </c>
      <c r="J9" s="9"/>
      <c r="L9" s="2"/>
      <c r="M9" s="2"/>
      <c r="N9" s="2"/>
      <c r="O9" s="23"/>
      <c r="P9" s="22"/>
      <c r="Q9" s="22"/>
      <c r="R9" s="22"/>
      <c r="S9" s="22"/>
      <c r="T9" s="22"/>
      <c r="U9" s="22"/>
      <c r="V9" s="22"/>
      <c r="W9" s="22"/>
    </row>
    <row r="10" spans="2:23" ht="30" customHeight="1" x14ac:dyDescent="0.25">
      <c r="G10" s="3" t="s">
        <v>10</v>
      </c>
      <c r="H10" s="17">
        <v>8</v>
      </c>
      <c r="I10" s="18">
        <f>H10</f>
        <v>8</v>
      </c>
      <c r="J10" s="9" t="s">
        <v>11</v>
      </c>
      <c r="O10" s="16"/>
      <c r="P10" s="16"/>
      <c r="Q10" s="16"/>
      <c r="R10" s="16"/>
      <c r="S10" s="16"/>
      <c r="T10" s="16"/>
      <c r="U10" s="16"/>
      <c r="V10" s="16"/>
      <c r="W10" s="16"/>
    </row>
    <row r="11" spans="2:23" ht="30" customHeight="1" x14ac:dyDescent="0.25">
      <c r="G11" s="3" t="s">
        <v>13</v>
      </c>
      <c r="H11" s="4">
        <v>1.2</v>
      </c>
      <c r="I11" s="5">
        <f>H11</f>
        <v>1.2</v>
      </c>
      <c r="J11" s="8"/>
      <c r="O11" s="16"/>
      <c r="P11" s="16"/>
      <c r="Q11" s="16"/>
      <c r="R11" s="16"/>
      <c r="S11" s="16"/>
      <c r="T11" s="16"/>
      <c r="U11" s="16"/>
      <c r="V11" s="16"/>
      <c r="W11" s="16"/>
    </row>
    <row r="12" spans="2:23" s="19" customFormat="1" ht="30" customHeight="1" x14ac:dyDescent="0.25">
      <c r="G12" s="3" t="s">
        <v>20</v>
      </c>
      <c r="H12" s="27">
        <f>P7</f>
        <v>36</v>
      </c>
      <c r="I12" s="21">
        <f>P8</f>
        <v>22.75</v>
      </c>
      <c r="J12" s="9" t="s">
        <v>12</v>
      </c>
      <c r="O12" s="20"/>
      <c r="P12" s="20"/>
      <c r="Q12" s="20"/>
      <c r="R12" s="20"/>
      <c r="S12" s="20"/>
      <c r="T12" s="20"/>
      <c r="U12" s="20"/>
      <c r="V12" s="20"/>
      <c r="W12" s="20"/>
    </row>
    <row r="13" spans="2:23" ht="30" customHeight="1" x14ac:dyDescent="0.25">
      <c r="H13" s="14"/>
      <c r="I13" s="14"/>
      <c r="M13" s="14"/>
      <c r="O13" s="16"/>
      <c r="P13" s="16"/>
      <c r="Q13" s="16"/>
      <c r="R13" s="16"/>
      <c r="S13" s="16"/>
      <c r="T13" s="16"/>
      <c r="U13" s="16"/>
      <c r="V13" s="16"/>
      <c r="W13" s="16"/>
    </row>
    <row r="14" spans="2:23" ht="30" customHeight="1" x14ac:dyDescent="0.25">
      <c r="H14" s="2"/>
      <c r="I14" s="2"/>
      <c r="O14" s="16"/>
      <c r="P14" s="16"/>
      <c r="Q14" s="16"/>
      <c r="R14" s="16"/>
      <c r="S14" s="16"/>
      <c r="T14" s="16"/>
    </row>
    <row r="15" spans="2:23" ht="30" customHeight="1" x14ac:dyDescent="0.25">
      <c r="H15" s="2"/>
      <c r="I15" s="2"/>
      <c r="O15" s="16"/>
      <c r="P15" s="16"/>
      <c r="Q15" s="16"/>
      <c r="R15" s="16"/>
      <c r="S15" s="16"/>
      <c r="T15" s="16"/>
    </row>
    <row r="16" spans="2:23" x14ac:dyDescent="0.25">
      <c r="H16" s="2"/>
      <c r="I16" s="2"/>
      <c r="O16" s="16"/>
      <c r="P16" s="16"/>
      <c r="Q16" s="16"/>
      <c r="R16" s="16"/>
      <c r="S16" s="16"/>
      <c r="T16" s="16"/>
    </row>
    <row r="17" spans="6:20" x14ac:dyDescent="0.25">
      <c r="H17" s="2"/>
      <c r="I17" s="2"/>
      <c r="O17" s="16"/>
      <c r="P17" s="16"/>
      <c r="Q17" s="16"/>
      <c r="R17" s="16"/>
      <c r="S17" s="16"/>
      <c r="T17" s="16"/>
    </row>
    <row r="18" spans="6:20" x14ac:dyDescent="0.25">
      <c r="H18" s="2"/>
      <c r="I18" s="2"/>
    </row>
    <row r="19" spans="6:20" x14ac:dyDescent="0.25">
      <c r="H19" s="2"/>
      <c r="I19" s="2"/>
    </row>
    <row r="31" spans="6:20" ht="23.25" x14ac:dyDescent="0.35">
      <c r="F31" s="41"/>
      <c r="G31" s="41"/>
      <c r="H31" s="40"/>
      <c r="I31" s="40"/>
      <c r="J31" s="41"/>
      <c r="K31" s="41"/>
    </row>
    <row r="32" spans="6:20" x14ac:dyDescent="0.25">
      <c r="F32" s="40"/>
      <c r="G32" s="40"/>
      <c r="H32" s="39"/>
      <c r="I32" s="39"/>
      <c r="J32" s="40"/>
      <c r="K32" s="40"/>
    </row>
    <row r="34" spans="4:13" ht="21.95" customHeight="1" x14ac:dyDescent="0.25">
      <c r="F34" s="34">
        <f>T7</f>
        <v>5280</v>
      </c>
      <c r="G34" s="34"/>
      <c r="H34" s="32" t="s">
        <v>17</v>
      </c>
      <c r="I34" s="32"/>
      <c r="J34" s="34">
        <f>T8</f>
        <v>8640</v>
      </c>
      <c r="K34" s="34"/>
    </row>
    <row r="35" spans="4:13" ht="21.95" customHeight="1" x14ac:dyDescent="0.25">
      <c r="F35" s="35">
        <f>F34*H11</f>
        <v>6336</v>
      </c>
      <c r="G35" s="36"/>
      <c r="H35" s="33" t="s">
        <v>18</v>
      </c>
      <c r="I35" s="33"/>
      <c r="J35" s="35">
        <f>J34*H11</f>
        <v>10368</v>
      </c>
      <c r="K35" s="36"/>
    </row>
    <row r="37" spans="4:13" ht="12" customHeight="1" x14ac:dyDescent="0.25"/>
    <row r="38" spans="4:13" x14ac:dyDescent="0.25"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4:13" x14ac:dyDescent="0.25"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4:13" x14ac:dyDescent="0.25"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4:13" x14ac:dyDescent="0.25"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4:13" x14ac:dyDescent="0.25">
      <c r="D42" s="29" t="s">
        <v>22</v>
      </c>
      <c r="E42" s="29"/>
      <c r="F42" s="29"/>
      <c r="G42" s="29"/>
      <c r="H42" s="29"/>
      <c r="I42" s="29"/>
      <c r="J42" s="29"/>
      <c r="K42" s="29"/>
      <c r="L42" s="29"/>
      <c r="M42" s="29"/>
    </row>
    <row r="43" spans="4:13" x14ac:dyDescent="0.25">
      <c r="D43" s="30" t="s">
        <v>16</v>
      </c>
      <c r="E43" s="30"/>
      <c r="F43" s="30"/>
      <c r="G43" s="30"/>
      <c r="H43" s="30"/>
      <c r="I43" s="30"/>
      <c r="J43" s="30"/>
      <c r="K43" s="30"/>
      <c r="L43" s="30"/>
      <c r="M43" s="30"/>
    </row>
  </sheetData>
  <sheetProtection algorithmName="SHA-512" hashValue="CrTgaIhrR4DPZf1WHXh2Q5mEJ0XChg415Kl5fo9AEdwi96X97waR6qc+vOrV0qz+u5lLEG/LvaKYz54uhgLpEA==" saltValue="ErwteLuM5AjvRTjJS7Lgvw==" spinCount="100000" sheet="1" objects="1" scenarios="1"/>
  <mergeCells count="18">
    <mergeCell ref="H31:I31"/>
    <mergeCell ref="J31:K31"/>
    <mergeCell ref="D38:M41"/>
    <mergeCell ref="D42:M42"/>
    <mergeCell ref="D43:M43"/>
    <mergeCell ref="D2:M2"/>
    <mergeCell ref="H34:I34"/>
    <mergeCell ref="H35:I35"/>
    <mergeCell ref="F34:G34"/>
    <mergeCell ref="F35:G35"/>
    <mergeCell ref="J34:K34"/>
    <mergeCell ref="J35:K35"/>
    <mergeCell ref="D3:M3"/>
    <mergeCell ref="D4:M4"/>
    <mergeCell ref="H32:I32"/>
    <mergeCell ref="J32:K32"/>
    <mergeCell ref="F32:G32"/>
    <mergeCell ref="F31:G31"/>
  </mergeCells>
  <printOptions horizontalCentered="1" verticalCentered="1"/>
  <pageMargins left="0.25" right="0.25" top="0.25" bottom="0.25" header="0.5" footer="0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Moore</dc:creator>
  <cp:lastModifiedBy>Matt Moore</cp:lastModifiedBy>
  <cp:lastPrinted>2015-10-22T19:19:01Z</cp:lastPrinted>
  <dcterms:created xsi:type="dcterms:W3CDTF">2015-10-15T19:45:07Z</dcterms:created>
  <dcterms:modified xsi:type="dcterms:W3CDTF">2016-10-19T13:46:59Z</dcterms:modified>
</cp:coreProperties>
</file>